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P1 Presupuesto Aprobado" sheetId="1" r:id="rId1"/>
  </sheets>
  <externalReferences>
    <externalReference r:id="rId2"/>
  </externalReferences>
  <definedNames>
    <definedName name="_xlnm.Print_Area" localSheetId="0">'P1 Presupuesto Aprobado'!$A$1:$D$104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D16" i="1" l="1"/>
  <c r="D32" i="1"/>
  <c r="D36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61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54" i="1" l="1"/>
  <c r="D38" i="1"/>
  <c r="D28" i="1"/>
  <c r="D18" i="1"/>
  <c r="D12" i="1"/>
  <c r="C54" i="1"/>
  <c r="C28" i="1"/>
  <c r="C18" i="1"/>
  <c r="C12" i="1"/>
  <c r="C85" i="1" l="1"/>
  <c r="D85" i="1" l="1"/>
</calcChain>
</file>

<file path=xl/sharedStrings.xml><?xml version="1.0" encoding="utf-8"?>
<sst xmlns="http://schemas.openxmlformats.org/spreadsheetml/2006/main" count="85" uniqueCount="85">
  <si>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</si>
  <si>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</si>
  <si>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</si>
  <si>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</si>
  <si>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</si>
  <si>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</si>
  <si>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</si>
  <si>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</si>
  <si>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</si>
  <si>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</si>
  <si>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</si>
  <si>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</si>
  <si>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</si>
  <si>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</si>
  <si>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</si>
  <si>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</si>
  <si>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</si>
  <si>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</si>
  <si>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</si>
  <si>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</si>
  <si>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</si>
  <si>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</si>
  <si>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</si>
  <si>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</si>
  <si>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</si>
  <si>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</si>
  <si>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</si>
  <si>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</si>
  <si>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</si>
  <si>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</si>
  <si>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</si>
  <si>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</si>
  <si>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</si>
  <si>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</si>
  <si>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</si>
  <si>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</si>
  <si>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</si>
  <si>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</si>
  <si>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</si>
  <si>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</si>
  <si>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</si>
  <si>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</si>
  <si>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</si>
  <si>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</si>
  <si>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</si>
  <si>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</si>
  <si>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</si>
  <si>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</si>
  <si>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</si>
  <si>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</si>
  <si>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</si>
  <si>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</si>
  <si>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</si>
  <si>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</si>
  <si>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</si>
  <si>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</si>
  <si>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</si>
  <si>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</si>
  <si>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</si>
  <si>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</si>
  <si>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</si>
  <si>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</si>
  <si>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</si>
  <si>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</si>
  <si>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</si>
  <si>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</si>
  <si>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</si>
  <si>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</si>
  <si>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</si>
  <si>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</si>
  <si>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</si>
  <si>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</si>
  <si>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</si>
  <si>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</si>
  <si>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</si>
  <si>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</si>
  <si>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</si>
  <si>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</si>
  <si>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</si>
  <si>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</si>
  <si>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</si>
  <si>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</si>
  <si>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Dirección Financiera</t>
  </si>
  <si>
    <t>Presupuesto de Gasto y Aplicación Financiera</t>
  </si>
  <si>
    <t>AL 30 DE NOVIEMBRE 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</si>
</sst>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thin">
        <color theme="4" tint="-0.249977111117893"/>
      </top>
      <bottom/>
      <diagonal/>
    </border>
    <border>
      <left/>
      <right/>
      <top/>
      <bottom style="thin">
        <color theme="4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164" fontId="3" fillId="0" borderId="1" xfId="0" applyNumberFormat="1" applyFont="1" applyBorder="1"/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43" fontId="8" fillId="0" borderId="0" xfId="1" applyFont="1"/>
    <xf numFmtId="0" fontId="8" fillId="0" borderId="0" xfId="0" applyFont="1"/>
    <xf numFmtId="43" fontId="7" fillId="6" borderId="0" xfId="1" applyFont="1" applyFill="1" applyBorder="1" applyAlignment="1">
      <alignment horizontal="center" vertical="center" wrapText="1"/>
    </xf>
    <xf numFmtId="43" fontId="8" fillId="3" borderId="6" xfId="1" applyFont="1" applyFill="1" applyBorder="1"/>
    <xf numFmtId="43" fontId="8" fillId="5" borderId="6" xfId="1" applyFont="1" applyFill="1" applyBorder="1"/>
    <xf numFmtId="43" fontId="8" fillId="0" borderId="6" xfId="1" applyFont="1" applyBorder="1"/>
    <xf numFmtId="4" fontId="8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165" fontId="7" fillId="6" borderId="6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vertical="center" wrapText="1"/>
    </xf>
    <xf numFmtId="165" fontId="7" fillId="3" borderId="6" xfId="0" applyNumberFormat="1" applyFont="1" applyFill="1" applyBorder="1" applyAlignment="1">
      <alignment vertical="center" wrapText="1"/>
    </xf>
    <xf numFmtId="165" fontId="7" fillId="5" borderId="0" xfId="0" applyNumberFormat="1" applyFont="1" applyFill="1" applyAlignment="1">
      <alignment vertical="center" wrapText="1"/>
    </xf>
    <xf numFmtId="43" fontId="9" fillId="0" borderId="0" xfId="0" applyNumberFormat="1" applyFont="1" applyAlignment="1">
      <alignment horizontal="right"/>
    </xf>
    <xf numFmtId="43" fontId="10" fillId="4" borderId="0" xfId="1" applyFont="1" applyFill="1" applyAlignment="1">
      <alignment vertical="center" wrapText="1"/>
    </xf>
    <xf numFmtId="43" fontId="8" fillId="0" borderId="7" xfId="1" applyFont="1" applyBorder="1"/>
    <xf numFmtId="0" fontId="3" fillId="7" borderId="0" xfId="0" applyFont="1" applyFill="1" applyAlignment="1">
      <alignment horizontal="left" indent="1"/>
    </xf>
    <xf numFmtId="4" fontId="7" fillId="7" borderId="5" xfId="1" applyNumberFormat="1" applyFont="1" applyFill="1" applyBorder="1" applyAlignment="1">
      <alignment vertical="center" wrapText="1"/>
    </xf>
    <xf numFmtId="43" fontId="7" fillId="7" borderId="5" xfId="1" applyFont="1" applyFill="1" applyBorder="1"/>
    <xf numFmtId="4" fontId="7" fillId="7" borderId="5" xfId="0" applyNumberFormat="1" applyFont="1" applyFill="1" applyBorder="1" applyAlignment="1">
      <alignment vertical="center" wrapText="1"/>
    </xf>
    <xf numFmtId="4" fontId="7" fillId="7" borderId="0" xfId="0" applyNumberFormat="1" applyFont="1" applyFill="1" applyAlignment="1">
      <alignment vertical="center" wrapText="1"/>
    </xf>
    <xf numFmtId="4" fontId="8" fillId="7" borderId="5" xfId="0" applyNumberFormat="1" applyFont="1" applyFill="1" applyBorder="1" applyAlignment="1">
      <alignment vertical="center" wrapText="1"/>
    </xf>
    <xf numFmtId="43" fontId="8" fillId="7" borderId="0" xfId="1" applyFont="1" applyFill="1"/>
    <xf numFmtId="43" fontId="8" fillId="7" borderId="5" xfId="1" applyFont="1" applyFill="1" applyBorder="1"/>
    <xf numFmtId="165" fontId="7" fillId="7" borderId="5" xfId="0" applyNumberFormat="1" applyFont="1" applyFill="1" applyBorder="1" applyAlignment="1">
      <alignment vertical="center" wrapText="1"/>
    </xf>
    <xf numFmtId="165" fontId="8" fillId="7" borderId="0" xfId="0" applyNumberFormat="1" applyFont="1" applyFill="1" applyAlignment="1">
      <alignment vertical="center" wrapText="1"/>
    </xf>
    <xf numFmtId="165" fontId="8" fillId="7" borderId="5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7" borderId="8" xfId="0" applyFont="1" applyFill="1" applyBorder="1" applyAlignment="1">
      <alignment horizontal="left" indent="1"/>
    </xf>
    <xf numFmtId="0" fontId="0" fillId="0" borderId="9" xfId="0" applyBorder="1" applyAlignment="1">
      <alignment horizontal="left" indent="2"/>
    </xf>
    <xf numFmtId="0" fontId="2" fillId="2" borderId="0" xfId="0" applyFont="1" applyFill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 wrapText="1" readingOrder="1"/>
    </xf>
    <xf numFmtId="43" fontId="16" fillId="0" borderId="0" xfId="1" applyFont="1" applyAlignment="1">
      <alignment horizontal="right"/>
    </xf>
    <xf numFmtId="43" fontId="16" fillId="0" borderId="9" xfId="1" applyFont="1" applyBorder="1" applyAlignment="1">
      <alignment horizontal="right"/>
    </xf>
    <xf numFmtId="43" fontId="8" fillId="0" borderId="0" xfId="0" applyNumberFormat="1" applyFont="1"/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7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4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3381376</xdr:colOff>
      <xdr:row>0</xdr:row>
      <xdr:rowOff>63500</xdr:rowOff>
    </xdr:from>
    <xdr:to>
      <xdr:col>1</xdr:col>
      <xdr:colOff>5406674</xdr:colOff>
      <xdr:row>4</xdr:row>
      <xdr:rowOff>15875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6" y="63500"/>
          <a:ext cx="2025298" cy="7937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</xdr:row>
      <xdr:rowOff>130969</xdr:rowOff>
    </xdr:from>
    <xdr:to>
      <xdr:col>1</xdr:col>
      <xdr:colOff>1785936</xdr:colOff>
      <xdr:row>95</xdr:row>
      <xdr:rowOff>178594</xdr:rowOff>
    </xdr:to>
    <xdr:sp macro="" textlink="">
      <xdr:nvSpPr>
        <xdr:cNvPr id="3" name="Rectángulo 10">
          <a:extLst>
            <a:ext uri="{FF2B5EF4-FFF2-40B4-BE49-F238E27FC236}">
              <a16:creationId xmlns:a16="http://schemas.microsoft.com/office/drawing/2014/main" id="{B1E1F710-3E4A-41C5-8E26-76D67B6DB4AC}"/>
            </a:ext>
          </a:extLst>
        </xdr:cNvPr>
        <xdr:cNvSpPr/>
      </xdr:nvSpPr>
      <xdr:spPr>
        <a:xfrm>
          <a:off x="0" y="18990469"/>
          <a:ext cx="1785936" cy="619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AUX. ADMINISTRATIVA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2809874</xdr:colOff>
      <xdr:row>92</xdr:row>
      <xdr:rowOff>119063</xdr:rowOff>
    </xdr:from>
    <xdr:to>
      <xdr:col>1</xdr:col>
      <xdr:colOff>5010149</xdr:colOff>
      <xdr:row>95</xdr:row>
      <xdr:rowOff>176213</xdr:rowOff>
    </xdr:to>
    <xdr:sp macro="" textlink="">
      <xdr:nvSpPr>
        <xdr:cNvPr id="7" name="Rectángulo 12">
          <a:extLst>
            <a:ext uri="{FF2B5EF4-FFF2-40B4-BE49-F238E27FC236}">
              <a16:creationId xmlns:a16="http://schemas.microsoft.com/office/drawing/2014/main" id="{42C1CD93-BAB2-49DB-8130-292D1C3A9279}"/>
            </a:ext>
          </a:extLst>
        </xdr:cNvPr>
        <xdr:cNvSpPr/>
      </xdr:nvSpPr>
      <xdr:spPr>
        <a:xfrm>
          <a:off x="2809874" y="18978563"/>
          <a:ext cx="2200275" cy="628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ENC. EJECUCION PRESUPUESTARIA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5786437</xdr:colOff>
      <xdr:row>92</xdr:row>
      <xdr:rowOff>142875</xdr:rowOff>
    </xdr:from>
    <xdr:to>
      <xdr:col>3</xdr:col>
      <xdr:colOff>190499</xdr:colOff>
      <xdr:row>96</xdr:row>
      <xdr:rowOff>9525</xdr:rowOff>
    </xdr:to>
    <xdr:sp macro="" textlink="">
      <xdr:nvSpPr>
        <xdr:cNvPr id="12" name="Rectángulo 13">
          <a:extLst>
            <a:ext uri="{FF2B5EF4-FFF2-40B4-BE49-F238E27FC236}">
              <a16:creationId xmlns:a16="http://schemas.microsoft.com/office/drawing/2014/main" id="{396A09CE-BF0D-440D-9786-BC8F5D19B611}"/>
            </a:ext>
          </a:extLst>
        </xdr:cNvPr>
        <xdr:cNvSpPr/>
      </xdr:nvSpPr>
      <xdr:spPr>
        <a:xfrm>
          <a:off x="5786437" y="19002375"/>
          <a:ext cx="1857375" cy="628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FINANCIERA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2\ABRIL\EJECUCION%20DEL%20PRESUPUESTO%20-%20ABRIL%202022%20(REPORTE%20DISPONIBILIDAD%20PRESUPUESTARIA%20Y%20EJECUC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 Presupuesto Aprobado-Ejec "/>
    </sheetNames>
    <sheetDataSet>
      <sheetData sheetId="0">
        <row r="13">
          <cell r="D13">
            <v>326150</v>
          </cell>
        </row>
        <row r="16">
          <cell r="C16">
            <v>0</v>
          </cell>
        </row>
        <row r="32">
          <cell r="C32"/>
        </row>
        <row r="36">
          <cell r="C36"/>
        </row>
        <row r="40">
          <cell r="C40">
            <v>923319911</v>
          </cell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>
            <v>19179768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61">
          <cell r="C61"/>
        </row>
        <row r="63">
          <cell r="C63"/>
        </row>
        <row r="64">
          <cell r="C64">
            <v>0</v>
          </cell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>
            <v>0</v>
          </cell>
        </row>
        <row r="70">
          <cell r="C70"/>
        </row>
        <row r="71">
          <cell r="C71"/>
        </row>
        <row r="72">
          <cell r="C72">
            <v>0</v>
          </cell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>
            <v>0</v>
          </cell>
        </row>
        <row r="78">
          <cell r="C78"/>
        </row>
        <row r="79">
          <cell r="C79">
            <v>0</v>
          </cell>
        </row>
        <row r="80">
          <cell r="C80"/>
        </row>
        <row r="81">
          <cell r="C81"/>
        </row>
        <row r="82">
          <cell r="C82">
            <v>0</v>
          </cell>
        </row>
        <row r="83">
          <cell r="C83"/>
        </row>
        <row r="84">
          <cell r="C84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97"/>
  <sheetViews>
    <sheetView showGridLines="0" tabSelected="1" topLeftCell="B1" zoomScale="60" zoomScaleNormal="60" zoomScaleSheetLayoutView="80" workbookViewId="0">
      <selection activeCell="B4" sqref="B4:D4"/>
    </sheetView>
  </sheetViews>
  <sheetFormatPr baseColWidth="10" defaultColWidth="11.42578125" defaultRowHeight="15" x14ac:dyDescent="0.25"/>
  <cols>
    <col min="1" max="1" width="3.28515625" hidden="1" customWidth="1"/>
    <col min="2" max="2" width="94.28515625" customWidth="1"/>
    <col min="3" max="3" width="17.5703125" customWidth="1"/>
    <col min="4" max="4" width="18" customWidth="1"/>
  </cols>
  <sheetData>
    <row r="4" spans="1:8" ht="21" customHeight="1" x14ac:dyDescent="0.25">
      <c r="B4" s="51"/>
      <c r="C4" s="52"/>
      <c r="D4" s="52"/>
      <c r="E4" s="3"/>
      <c r="F4" s="3"/>
      <c r="G4" s="3"/>
      <c r="H4" s="3"/>
    </row>
    <row r="5" spans="1:8" s="38" customFormat="1" ht="21" customHeight="1" x14ac:dyDescent="0.3">
      <c r="B5" s="62" t="s">
        <v>82</v>
      </c>
      <c r="C5" s="63"/>
      <c r="D5" s="63"/>
      <c r="E5" s="39"/>
      <c r="F5" s="39"/>
      <c r="G5" s="39"/>
      <c r="H5" s="39"/>
    </row>
    <row r="6" spans="1:8" ht="15.75" x14ac:dyDescent="0.25">
      <c r="B6" s="58" t="s">
        <v>83</v>
      </c>
      <c r="C6" s="59"/>
      <c r="D6" s="59"/>
      <c r="E6" s="4"/>
      <c r="F6" s="4"/>
      <c r="G6" s="4"/>
      <c r="H6" s="4"/>
    </row>
    <row r="7" spans="1:8" ht="15.75" customHeight="1" x14ac:dyDescent="0.25">
      <c r="B7" s="60" t="s">
        <v>84</v>
      </c>
      <c r="C7" s="61"/>
      <c r="D7" s="61"/>
      <c r="E7" s="5"/>
      <c r="F7" s="5"/>
      <c r="G7" s="5"/>
      <c r="H7" s="5"/>
    </row>
    <row r="8" spans="1:8" ht="15.75" customHeight="1" x14ac:dyDescent="0.25">
      <c r="A8" s="6"/>
      <c r="B8" s="53" t="s">
        <v>76</v>
      </c>
      <c r="C8" s="54"/>
      <c r="D8" s="54"/>
      <c r="E8" s="5"/>
      <c r="F8" s="5"/>
      <c r="G8" s="5"/>
      <c r="H8" s="5"/>
    </row>
    <row r="9" spans="1:8" ht="15" customHeight="1" x14ac:dyDescent="0.25">
      <c r="B9" s="55" t="s">
        <v>66</v>
      </c>
      <c r="C9" s="56" t="s">
        <v>78</v>
      </c>
      <c r="D9" s="56" t="s">
        <v>77</v>
      </c>
    </row>
    <row r="10" spans="1:8" ht="23.25" customHeight="1" x14ac:dyDescent="0.25">
      <c r="B10" s="55"/>
      <c r="C10" s="57"/>
      <c r="D10" s="57"/>
    </row>
    <row r="11" spans="1:8" x14ac:dyDescent="0.25">
      <c r="B11" s="34" t="s">
        <v>0</v>
      </c>
      <c r="C11" s="1"/>
      <c r="D11" s="1"/>
    </row>
    <row r="12" spans="1:8" x14ac:dyDescent="0.25">
      <c r="B12" s="35" t="s">
        <v>1</v>
      </c>
      <c r="C12" s="24">
        <f>SUM(C13:C17)</f>
        <v>1238237227</v>
      </c>
      <c r="D12" s="24">
        <f>SUM(D13:D17)</f>
        <v>852158656</v>
      </c>
    </row>
    <row r="13" spans="1:8" x14ac:dyDescent="0.25">
      <c r="B13" s="2" t="s">
        <v>2</v>
      </c>
      <c r="C13" s="40">
        <v>1087621384</v>
      </c>
      <c r="D13" s="40">
        <v>691618261.90999997</v>
      </c>
    </row>
    <row r="14" spans="1:8" x14ac:dyDescent="0.25">
      <c r="B14" s="2" t="s">
        <v>3</v>
      </c>
      <c r="C14" s="40">
        <v>48096796</v>
      </c>
      <c r="D14" s="40">
        <v>55596461.490000002</v>
      </c>
    </row>
    <row r="15" spans="1:8" x14ac:dyDescent="0.25">
      <c r="B15" s="2" t="s">
        <v>4</v>
      </c>
      <c r="C15" s="40">
        <v>6500000</v>
      </c>
      <c r="D15" s="40">
        <v>6000000</v>
      </c>
    </row>
    <row r="16" spans="1:8" x14ac:dyDescent="0.25">
      <c r="B16" s="2" t="s">
        <v>5</v>
      </c>
      <c r="C16" s="8"/>
      <c r="D16" s="42">
        <f>'[1]P2 Presupuesto Aprobado-Ejec '!C16</f>
        <v>0</v>
      </c>
    </row>
    <row r="17" spans="2:4" x14ac:dyDescent="0.25">
      <c r="B17" s="2" t="s">
        <v>6</v>
      </c>
      <c r="C17" s="40">
        <v>96019047</v>
      </c>
      <c r="D17" s="40">
        <v>98943932.599999994</v>
      </c>
    </row>
    <row r="18" spans="2:4" x14ac:dyDescent="0.25">
      <c r="B18" s="35" t="s">
        <v>7</v>
      </c>
      <c r="C18" s="26">
        <f>SUM(C19:C27)</f>
        <v>769419012</v>
      </c>
      <c r="D18" s="26">
        <f>SUM(D19:D27)</f>
        <v>214749100.53</v>
      </c>
    </row>
    <row r="19" spans="2:4" x14ac:dyDescent="0.25">
      <c r="B19" s="2" t="s">
        <v>8</v>
      </c>
      <c r="C19" s="40">
        <v>29040000</v>
      </c>
      <c r="D19" s="40">
        <v>29040400</v>
      </c>
    </row>
    <row r="20" spans="2:4" x14ac:dyDescent="0.25">
      <c r="B20" s="2" t="s">
        <v>9</v>
      </c>
      <c r="C20" s="40">
        <v>17262493</v>
      </c>
      <c r="D20" s="40">
        <v>32959193.23</v>
      </c>
    </row>
    <row r="21" spans="2:4" x14ac:dyDescent="0.25">
      <c r="B21" s="2" t="s">
        <v>10</v>
      </c>
      <c r="C21" s="40">
        <v>11770870</v>
      </c>
      <c r="D21" s="40">
        <v>14648404.65</v>
      </c>
    </row>
    <row r="22" spans="2:4" x14ac:dyDescent="0.25">
      <c r="B22" s="2" t="s">
        <v>11</v>
      </c>
      <c r="C22" s="40">
        <v>900340</v>
      </c>
      <c r="D22" s="40">
        <v>827271.93</v>
      </c>
    </row>
    <row r="23" spans="2:4" x14ac:dyDescent="0.25">
      <c r="B23" s="2" t="s">
        <v>12</v>
      </c>
      <c r="C23" s="40">
        <v>25780000</v>
      </c>
      <c r="D23" s="40">
        <v>24960335.649999999</v>
      </c>
    </row>
    <row r="24" spans="2:4" x14ac:dyDescent="0.25">
      <c r="B24" s="2" t="s">
        <v>13</v>
      </c>
      <c r="C24" s="40">
        <v>12700000</v>
      </c>
      <c r="D24" s="40">
        <v>10686525.220000001</v>
      </c>
    </row>
    <row r="25" spans="2:4" x14ac:dyDescent="0.25">
      <c r="B25" s="2" t="s">
        <v>14</v>
      </c>
      <c r="C25" s="40">
        <v>32223537</v>
      </c>
      <c r="D25" s="40">
        <v>15273090.98</v>
      </c>
    </row>
    <row r="26" spans="2:4" x14ac:dyDescent="0.25">
      <c r="B26" s="2" t="s">
        <v>15</v>
      </c>
      <c r="C26" s="40">
        <v>632641772</v>
      </c>
      <c r="D26" s="40">
        <v>72470789.590000004</v>
      </c>
    </row>
    <row r="27" spans="2:4" x14ac:dyDescent="0.25">
      <c r="B27" s="2" t="s">
        <v>16</v>
      </c>
      <c r="C27" s="40">
        <v>7100000</v>
      </c>
      <c r="D27" s="40">
        <v>13883089.279999999</v>
      </c>
    </row>
    <row r="28" spans="2:4" x14ac:dyDescent="0.25">
      <c r="B28" s="35" t="s">
        <v>17</v>
      </c>
      <c r="C28" s="26">
        <f>SUM(C29:C37)</f>
        <v>80029183</v>
      </c>
      <c r="D28" s="26">
        <f>SUM(D29:D37)</f>
        <v>82128563.469999999</v>
      </c>
    </row>
    <row r="29" spans="2:4" x14ac:dyDescent="0.25">
      <c r="B29" s="2" t="s">
        <v>18</v>
      </c>
      <c r="C29" s="40">
        <v>2990000</v>
      </c>
      <c r="D29" s="40">
        <v>2384458.38</v>
      </c>
    </row>
    <row r="30" spans="2:4" x14ac:dyDescent="0.25">
      <c r="B30" s="2" t="s">
        <v>19</v>
      </c>
      <c r="C30" s="40">
        <v>3990000</v>
      </c>
      <c r="D30" s="40">
        <v>1251090.3999999999</v>
      </c>
    </row>
    <row r="31" spans="2:4" x14ac:dyDescent="0.25">
      <c r="B31" s="2" t="s">
        <v>20</v>
      </c>
      <c r="C31" s="40">
        <v>4891986</v>
      </c>
      <c r="D31" s="40">
        <v>8100021.4100000001</v>
      </c>
    </row>
    <row r="32" spans="2:4" x14ac:dyDescent="0.25">
      <c r="B32" s="2" t="s">
        <v>21</v>
      </c>
      <c r="C32" s="40"/>
      <c r="D32" s="40">
        <f>'[1]P2 Presupuesto Aprobado-Ejec '!C32</f>
        <v>0</v>
      </c>
    </row>
    <row r="33" spans="2:4" x14ac:dyDescent="0.25">
      <c r="B33" s="2" t="s">
        <v>22</v>
      </c>
      <c r="C33" s="40">
        <v>7018000</v>
      </c>
      <c r="D33" s="40">
        <v>1622291.94</v>
      </c>
    </row>
    <row r="34" spans="2:4" x14ac:dyDescent="0.25">
      <c r="B34" s="2" t="s">
        <v>23</v>
      </c>
      <c r="C34" s="40">
        <v>2620678</v>
      </c>
      <c r="D34" s="40">
        <v>2350296.48</v>
      </c>
    </row>
    <row r="35" spans="2:4" x14ac:dyDescent="0.25">
      <c r="B35" s="2" t="s">
        <v>24</v>
      </c>
      <c r="C35" s="40">
        <v>45427433</v>
      </c>
      <c r="D35" s="40">
        <v>44804720.049999997</v>
      </c>
    </row>
    <row r="36" spans="2:4" x14ac:dyDescent="0.25">
      <c r="B36" s="2" t="s">
        <v>25</v>
      </c>
      <c r="C36" s="8"/>
      <c r="D36" s="42">
        <f>'[1]P2 Presupuesto Aprobado-Ejec '!C36</f>
        <v>0</v>
      </c>
    </row>
    <row r="37" spans="2:4" x14ac:dyDescent="0.25">
      <c r="B37" s="2" t="s">
        <v>26</v>
      </c>
      <c r="C37" s="41">
        <v>13091086</v>
      </c>
      <c r="D37" s="41">
        <v>21615684.809999999</v>
      </c>
    </row>
    <row r="38" spans="2:4" x14ac:dyDescent="0.25">
      <c r="B38" s="35" t="s">
        <v>27</v>
      </c>
      <c r="C38" s="27">
        <f>SUM(C39:C45)</f>
        <v>1102355819</v>
      </c>
      <c r="D38" s="27">
        <f>SUM(D39:D46)</f>
        <v>1062849716</v>
      </c>
    </row>
    <row r="39" spans="2:4" x14ac:dyDescent="0.25">
      <c r="B39" s="2" t="s">
        <v>28</v>
      </c>
      <c r="C39" s="40">
        <v>161843140</v>
      </c>
      <c r="D39" s="40">
        <v>120350037</v>
      </c>
    </row>
    <row r="40" spans="2:4" x14ac:dyDescent="0.25">
      <c r="B40" s="2" t="s">
        <v>29</v>
      </c>
      <c r="C40" s="40">
        <v>923319911</v>
      </c>
      <c r="D40" s="40">
        <f>'[1]P2 Presupuesto Aprobado-Ejec '!C40</f>
        <v>923319911</v>
      </c>
    </row>
    <row r="41" spans="2:4" x14ac:dyDescent="0.25">
      <c r="B41" s="2" t="s">
        <v>30</v>
      </c>
      <c r="C41" s="8"/>
      <c r="D41" s="42">
        <f>'[1]P2 Presupuesto Aprobado-Ejec '!C41</f>
        <v>0</v>
      </c>
    </row>
    <row r="42" spans="2:4" x14ac:dyDescent="0.25">
      <c r="B42" s="2" t="s">
        <v>31</v>
      </c>
      <c r="C42" s="8"/>
      <c r="D42" s="42">
        <f>'[1]P2 Presupuesto Aprobado-Ejec '!C42</f>
        <v>0</v>
      </c>
    </row>
    <row r="43" spans="2:4" x14ac:dyDescent="0.25">
      <c r="B43" s="2" t="s">
        <v>32</v>
      </c>
      <c r="C43" s="8"/>
      <c r="D43" s="42">
        <f>'[1]P2 Presupuesto Aprobado-Ejec '!C43</f>
        <v>0</v>
      </c>
    </row>
    <row r="44" spans="2:4" x14ac:dyDescent="0.25">
      <c r="B44" s="2" t="s">
        <v>33</v>
      </c>
      <c r="C44" s="20"/>
      <c r="D44" s="20">
        <f>'[1]P2 Presupuesto Aprobado-Ejec '!C44</f>
        <v>0</v>
      </c>
    </row>
    <row r="45" spans="2:4" x14ac:dyDescent="0.25">
      <c r="B45" s="2" t="s">
        <v>34</v>
      </c>
      <c r="C45" s="40">
        <v>17192768</v>
      </c>
      <c r="D45" s="40">
        <f>'[1]P2 Presupuesto Aprobado-Ejec '!C45</f>
        <v>19179768</v>
      </c>
    </row>
    <row r="46" spans="2:4" x14ac:dyDescent="0.25">
      <c r="B46" s="2" t="s">
        <v>35</v>
      </c>
      <c r="C46" s="14"/>
      <c r="D46" s="12">
        <f>'[1]P2 Presupuesto Aprobado-Ejec '!C46</f>
        <v>0</v>
      </c>
    </row>
    <row r="47" spans="2:4" x14ac:dyDescent="0.25">
      <c r="B47" s="35" t="s">
        <v>36</v>
      </c>
      <c r="C47" s="28"/>
      <c r="D47" s="29">
        <f>'[1]P2 Presupuesto Aprobado-Ejec '!C47</f>
        <v>0</v>
      </c>
    </row>
    <row r="48" spans="2:4" x14ac:dyDescent="0.25">
      <c r="B48" s="2" t="s">
        <v>37</v>
      </c>
      <c r="C48" s="13"/>
      <c r="D48" s="7">
        <f>'[1]P2 Presupuesto Aprobado-Ejec '!C48</f>
        <v>0</v>
      </c>
    </row>
    <row r="49" spans="2:4" x14ac:dyDescent="0.25">
      <c r="B49" s="2" t="s">
        <v>38</v>
      </c>
      <c r="C49" s="13"/>
      <c r="D49" s="7">
        <f>'[1]P2 Presupuesto Aprobado-Ejec '!C49</f>
        <v>0</v>
      </c>
    </row>
    <row r="50" spans="2:4" x14ac:dyDescent="0.25">
      <c r="B50" s="2" t="s">
        <v>39</v>
      </c>
      <c r="C50" s="13"/>
      <c r="D50" s="7">
        <f>'[1]P2 Presupuesto Aprobado-Ejec '!C50</f>
        <v>0</v>
      </c>
    </row>
    <row r="51" spans="2:4" x14ac:dyDescent="0.25">
      <c r="B51" s="2" t="s">
        <v>40</v>
      </c>
      <c r="C51" s="13"/>
      <c r="D51" s="7">
        <f>'[1]P2 Presupuesto Aprobado-Ejec '!C51</f>
        <v>0</v>
      </c>
    </row>
    <row r="52" spans="2:4" x14ac:dyDescent="0.25">
      <c r="B52" s="2" t="s">
        <v>41</v>
      </c>
      <c r="C52" s="13"/>
      <c r="D52" s="7">
        <f>'[1]P2 Presupuesto Aprobado-Ejec '!C52</f>
        <v>0</v>
      </c>
    </row>
    <row r="53" spans="2:4" x14ac:dyDescent="0.25">
      <c r="B53" s="2" t="s">
        <v>42</v>
      </c>
      <c r="C53" s="13"/>
      <c r="D53" s="12">
        <f>'[1]P2 Presupuesto Aprobado-Ejec '!C53</f>
        <v>0</v>
      </c>
    </row>
    <row r="54" spans="2:4" x14ac:dyDescent="0.25">
      <c r="B54" s="35" t="s">
        <v>43</v>
      </c>
      <c r="C54" s="26">
        <f>SUM(C55:C63)</f>
        <v>131723106</v>
      </c>
      <c r="D54" s="26">
        <f>SUM(D55:D63)</f>
        <v>117742976</v>
      </c>
    </row>
    <row r="55" spans="2:4" x14ac:dyDescent="0.25">
      <c r="B55" s="2" t="s">
        <v>44</v>
      </c>
      <c r="C55" s="40">
        <v>39443650</v>
      </c>
      <c r="D55" s="40">
        <v>57210836.57</v>
      </c>
    </row>
    <row r="56" spans="2:4" x14ac:dyDescent="0.25">
      <c r="B56" s="2" t="s">
        <v>45</v>
      </c>
      <c r="C56" s="40">
        <v>190000</v>
      </c>
      <c r="D56" s="40">
        <v>730000</v>
      </c>
    </row>
    <row r="57" spans="2:4" x14ac:dyDescent="0.25">
      <c r="B57" s="2" t="s">
        <v>46</v>
      </c>
      <c r="C57" s="8"/>
      <c r="D57" s="7">
        <v>40433</v>
      </c>
    </row>
    <row r="58" spans="2:4" x14ac:dyDescent="0.25">
      <c r="B58" s="2" t="s">
        <v>47</v>
      </c>
      <c r="C58" s="40">
        <v>63718262</v>
      </c>
      <c r="D58" s="40">
        <v>48567679.359999999</v>
      </c>
    </row>
    <row r="59" spans="2:4" x14ac:dyDescent="0.25">
      <c r="B59" s="2" t="s">
        <v>48</v>
      </c>
      <c r="C59" s="40">
        <v>8737861</v>
      </c>
      <c r="D59" s="40">
        <v>6256144.0499999998</v>
      </c>
    </row>
    <row r="60" spans="2:4" x14ac:dyDescent="0.25">
      <c r="B60" s="2" t="s">
        <v>49</v>
      </c>
      <c r="C60" s="20">
        <v>1800000</v>
      </c>
      <c r="D60" s="20">
        <v>4937145.5199999996</v>
      </c>
    </row>
    <row r="61" spans="2:4" x14ac:dyDescent="0.25">
      <c r="B61" s="2" t="s">
        <v>50</v>
      </c>
      <c r="C61" s="8"/>
      <c r="D61" s="42">
        <f>'[1]P2 Presupuesto Aprobado-Ejec '!C61</f>
        <v>0</v>
      </c>
    </row>
    <row r="62" spans="2:4" x14ac:dyDescent="0.25">
      <c r="B62" s="2" t="s">
        <v>51</v>
      </c>
      <c r="C62" s="40">
        <v>17833333</v>
      </c>
      <c r="D62" s="40">
        <v>737.5</v>
      </c>
    </row>
    <row r="63" spans="2:4" x14ac:dyDescent="0.25">
      <c r="B63" s="2" t="s">
        <v>52</v>
      </c>
      <c r="C63" s="13"/>
      <c r="D63" s="7">
        <f>'[1]P2 Presupuesto Aprobado-Ejec '!C63</f>
        <v>0</v>
      </c>
    </row>
    <row r="64" spans="2:4" x14ac:dyDescent="0.25">
      <c r="B64" s="35" t="s">
        <v>53</v>
      </c>
      <c r="C64" s="26"/>
      <c r="D64" s="30">
        <f>'[1]P2 Presupuesto Aprobado-Ejec '!C64</f>
        <v>0</v>
      </c>
    </row>
    <row r="65" spans="2:4" x14ac:dyDescent="0.25">
      <c r="B65" s="2" t="s">
        <v>54</v>
      </c>
      <c r="C65" s="13"/>
      <c r="D65" s="7">
        <f>'[1]P2 Presupuesto Aprobado-Ejec '!C65</f>
        <v>0</v>
      </c>
    </row>
    <row r="66" spans="2:4" x14ac:dyDescent="0.25">
      <c r="B66" s="2" t="s">
        <v>55</v>
      </c>
      <c r="C66" s="15"/>
      <c r="D66" s="7">
        <f>'[1]P2 Presupuesto Aprobado-Ejec '!C66</f>
        <v>0</v>
      </c>
    </row>
    <row r="67" spans="2:4" x14ac:dyDescent="0.25">
      <c r="B67" s="2" t="s">
        <v>56</v>
      </c>
      <c r="C67" s="15"/>
      <c r="D67" s="7">
        <f>'[1]P2 Presupuesto Aprobado-Ejec '!C67</f>
        <v>0</v>
      </c>
    </row>
    <row r="68" spans="2:4" x14ac:dyDescent="0.25">
      <c r="B68" s="2" t="s">
        <v>57</v>
      </c>
      <c r="C68" s="15"/>
      <c r="D68" s="7">
        <f>'[1]P2 Presupuesto Aprobado-Ejec '!C68</f>
        <v>0</v>
      </c>
    </row>
    <row r="69" spans="2:4" x14ac:dyDescent="0.25">
      <c r="B69" s="35" t="s">
        <v>58</v>
      </c>
      <c r="C69" s="31"/>
      <c r="D69" s="25">
        <f>'[1]P2 Presupuesto Aprobado-Ejec '!C69</f>
        <v>0</v>
      </c>
    </row>
    <row r="70" spans="2:4" x14ac:dyDescent="0.25">
      <c r="B70" s="2" t="s">
        <v>59</v>
      </c>
      <c r="C70" s="15"/>
      <c r="D70" s="7">
        <f>'[1]P2 Presupuesto Aprobado-Ejec '!C70</f>
        <v>0</v>
      </c>
    </row>
    <row r="71" spans="2:4" x14ac:dyDescent="0.25">
      <c r="B71" s="2" t="s">
        <v>60</v>
      </c>
      <c r="C71" s="15"/>
      <c r="D71" s="7">
        <f>'[1]P2 Presupuesto Aprobado-Ejec '!C71</f>
        <v>0</v>
      </c>
    </row>
    <row r="72" spans="2:4" x14ac:dyDescent="0.25">
      <c r="B72" s="35" t="s">
        <v>61</v>
      </c>
      <c r="C72" s="31"/>
      <c r="D72" s="30">
        <f>'[1]P2 Presupuesto Aprobado-Ejec '!C72</f>
        <v>0</v>
      </c>
    </row>
    <row r="73" spans="2:4" x14ac:dyDescent="0.25">
      <c r="B73" s="2" t="s">
        <v>62</v>
      </c>
      <c r="C73" s="15"/>
      <c r="D73" s="7">
        <f>'[1]P2 Presupuesto Aprobado-Ejec '!C73</f>
        <v>0</v>
      </c>
    </row>
    <row r="74" spans="2:4" x14ac:dyDescent="0.25">
      <c r="B74" s="2" t="s">
        <v>63</v>
      </c>
      <c r="C74" s="15"/>
      <c r="D74" s="7">
        <f>'[1]P2 Presupuesto Aprobado-Ejec '!C74</f>
        <v>0</v>
      </c>
    </row>
    <row r="75" spans="2:4" x14ac:dyDescent="0.25">
      <c r="B75" s="2" t="s">
        <v>64</v>
      </c>
      <c r="C75" s="15"/>
      <c r="D75" s="7">
        <f>'[1]P2 Presupuesto Aprobado-Ejec '!C75</f>
        <v>0</v>
      </c>
    </row>
    <row r="76" spans="2:4" x14ac:dyDescent="0.25">
      <c r="B76" s="34" t="s">
        <v>67</v>
      </c>
      <c r="C76" s="16"/>
      <c r="D76" s="9">
        <f>'[1]P2 Presupuesto Aprobado-Ejec '!C76</f>
        <v>0</v>
      </c>
    </row>
    <row r="77" spans="2:4" x14ac:dyDescent="0.25">
      <c r="B77" s="35" t="s">
        <v>68</v>
      </c>
      <c r="C77" s="32"/>
      <c r="D77" s="30">
        <f>'[1]P2 Presupuesto Aprobado-Ejec '!C77</f>
        <v>0</v>
      </c>
    </row>
    <row r="78" spans="2:4" x14ac:dyDescent="0.25">
      <c r="B78" s="2" t="s">
        <v>69</v>
      </c>
      <c r="C78" s="17"/>
      <c r="D78" s="7">
        <f>'[1]P2 Presupuesto Aprobado-Ejec '!C78</f>
        <v>0</v>
      </c>
    </row>
    <row r="79" spans="2:4" x14ac:dyDescent="0.25">
      <c r="B79" s="2" t="s">
        <v>70</v>
      </c>
      <c r="C79" s="18"/>
      <c r="D79" s="10">
        <f>'[1]P2 Presupuesto Aprobado-Ejec '!C79</f>
        <v>0</v>
      </c>
    </row>
    <row r="80" spans="2:4" x14ac:dyDescent="0.25">
      <c r="B80" s="35" t="s">
        <v>71</v>
      </c>
      <c r="C80" s="32"/>
      <c r="D80" s="29">
        <f>'[1]P2 Presupuesto Aprobado-Ejec '!C80</f>
        <v>0</v>
      </c>
    </row>
    <row r="81" spans="2:11" x14ac:dyDescent="0.25">
      <c r="B81" s="2" t="s">
        <v>72</v>
      </c>
      <c r="C81" s="15"/>
      <c r="D81" s="7">
        <f>'[1]P2 Presupuesto Aprobado-Ejec '!C81</f>
        <v>0</v>
      </c>
    </row>
    <row r="82" spans="2:11" x14ac:dyDescent="0.25">
      <c r="B82" s="36" t="s">
        <v>73</v>
      </c>
      <c r="C82" s="19"/>
      <c r="D82" s="11">
        <f>'[1]P2 Presupuesto Aprobado-Ejec '!C82</f>
        <v>0</v>
      </c>
    </row>
    <row r="83" spans="2:11" x14ac:dyDescent="0.25">
      <c r="B83" s="23" t="s">
        <v>74</v>
      </c>
      <c r="C83" s="33"/>
      <c r="D83" s="29">
        <f>'[1]P2 Presupuesto Aprobado-Ejec '!C83</f>
        <v>0</v>
      </c>
    </row>
    <row r="84" spans="2:11" x14ac:dyDescent="0.25">
      <c r="B84" s="36" t="s">
        <v>75</v>
      </c>
      <c r="C84" s="15"/>
      <c r="D84" s="22">
        <f>'[1]P2 Presupuesto Aprobado-Ejec '!C84</f>
        <v>0</v>
      </c>
    </row>
    <row r="85" spans="2:11" x14ac:dyDescent="0.25">
      <c r="B85" s="37" t="s">
        <v>65</v>
      </c>
      <c r="C85" s="21">
        <f>C12+C18+C28+C38+C54</f>
        <v>3321764347</v>
      </c>
      <c r="D85" s="21">
        <f>D12+D18+D28+D38+D54</f>
        <v>2329629012</v>
      </c>
    </row>
    <row r="87" spans="2:11" ht="26.25" customHeight="1" x14ac:dyDescent="0.25">
      <c r="B87" s="48" t="s">
        <v>79</v>
      </c>
    </row>
    <row r="88" spans="2:11" ht="33.75" customHeight="1" x14ac:dyDescent="0.25">
      <c r="B88" s="49" t="s">
        <v>80</v>
      </c>
    </row>
    <row r="89" spans="2:11" ht="67.5" customHeight="1" x14ac:dyDescent="0.25">
      <c r="B89" s="50" t="s">
        <v>81</v>
      </c>
    </row>
    <row r="91" spans="2:11" x14ac:dyDescent="0.25">
      <c r="B91" s="45"/>
      <c r="C91" s="46"/>
      <c r="D91" s="45"/>
      <c r="E91" s="46"/>
      <c r="F91" s="47"/>
      <c r="G91" s="46"/>
      <c r="H91" s="46"/>
      <c r="I91" s="45"/>
      <c r="J91" s="46"/>
      <c r="K91" s="46"/>
    </row>
    <row r="92" spans="2:11" x14ac:dyDescent="0.25">
      <c r="B92" s="47"/>
      <c r="C92" s="46"/>
      <c r="D92" s="47"/>
      <c r="E92" s="46"/>
      <c r="F92" s="45"/>
      <c r="G92" s="46"/>
      <c r="H92" s="46"/>
      <c r="I92" s="47"/>
      <c r="J92" s="46"/>
      <c r="K92" s="46"/>
    </row>
    <row r="93" spans="2:11" x14ac:dyDescent="0.25">
      <c r="B93" s="45"/>
      <c r="C93" s="46"/>
      <c r="D93" s="47"/>
      <c r="E93" s="46"/>
      <c r="F93" s="46"/>
      <c r="G93" s="46"/>
      <c r="H93" s="46"/>
      <c r="I93" s="45"/>
      <c r="J93" s="46"/>
      <c r="K93" s="46"/>
    </row>
    <row r="94" spans="2:11" x14ac:dyDescent="0.25">
      <c r="B94" s="43"/>
      <c r="D94" s="43"/>
      <c r="F94" s="44"/>
      <c r="I94" s="43"/>
    </row>
    <row r="95" spans="2:11" x14ac:dyDescent="0.25">
      <c r="B95" s="44"/>
      <c r="D95" s="44"/>
      <c r="F95" s="43"/>
      <c r="I95" s="44"/>
    </row>
    <row r="96" spans="2:11" x14ac:dyDescent="0.25">
      <c r="B96" s="43"/>
      <c r="D96" s="44"/>
      <c r="I96" s="43"/>
    </row>
    <row r="97" spans="9:9" x14ac:dyDescent="0.25">
      <c r="I97" s="43"/>
    </row>
  </sheetData>
  <mergeCells count="8">
    <mergeCell ref="B4:D4"/>
    <mergeCell ref="B8:D8"/>
    <mergeCell ref="B9:B10"/>
    <mergeCell ref="C9:C10"/>
    <mergeCell ref="D9:D10"/>
    <mergeCell ref="B6:D6"/>
    <mergeCell ref="B7:D7"/>
    <mergeCell ref="B5:D5"/>
  </mergeCells>
  <printOptions horizontalCentered="1"/>
  <pageMargins left="0" right="0" top="0.25" bottom="0.25" header="0" footer="0"/>
  <pageSetup scale="79" orientation="portrait" horizontalDpi="4294967295" verticalDpi="4294967295" r:id="rId1"/>
  <rowBreaks count="1" manualBreakCount="1">
    <brk id="6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2022-12-19T19:00:17Z</cp:lastPrinted>
  <dcterms:created xsi:type="dcterms:W3CDTF">2021-07-29T18:58:50Z</dcterms:created>
  <dcterms:modified xsi:type="dcterms:W3CDTF">2022-12-19T19:11:21Z</dcterms:modified>
</cp:coreProperties>
</file>